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总成绩公布" sheetId="4" r:id="rId1"/>
  </sheets>
  <definedNames>
    <definedName name="_xlnm.Print_Area" localSheetId="0">总成绩公布!$A$1:$N$24</definedName>
    <definedName name="_xlnm.Print_Titles" localSheetId="0">总成绩公布!$3:$3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<sst xmlns="http://schemas.openxmlformats.org/spreadsheetml/2006/main" count="78" uniqueCount="52">
  <si>
    <t>附件：</t>
  </si>
  <si>
    <t>自治区应急管理厅事业单位2024年下半年面向社会公开招聘
工作人员面试成绩、总成绩及进入体检人员名单</t>
  </si>
  <si>
    <t>序号</t>
  </si>
  <si>
    <t>职位代码</t>
  </si>
  <si>
    <t>部门
名称</t>
  </si>
  <si>
    <t>招聘
科室</t>
  </si>
  <si>
    <t>职位
名称</t>
  </si>
  <si>
    <t>证件号码</t>
  </si>
  <si>
    <t>笔试
成绩</t>
  </si>
  <si>
    <t>笔试
成绩
折算</t>
  </si>
  <si>
    <t>面试
成绩</t>
  </si>
  <si>
    <t>面试
成绩
折算</t>
  </si>
  <si>
    <t>总成绩</t>
  </si>
  <si>
    <t>名次</t>
  </si>
  <si>
    <t>是否进入体检</t>
  </si>
  <si>
    <t>说明</t>
  </si>
  <si>
    <t>24965352</t>
  </si>
  <si>
    <t>自治区矿山应急救援总队</t>
  </si>
  <si>
    <t>综合业务部</t>
  </si>
  <si>
    <t>文秘</t>
  </si>
  <si>
    <t>371327********5716</t>
  </si>
  <si>
    <t>是</t>
  </si>
  <si>
    <t>654126********0027</t>
  </si>
  <si>
    <t>否</t>
  </si>
  <si>
    <t>621124********6820</t>
  </si>
  <si>
    <t>面试缺考</t>
  </si>
  <si>
    <t>24965353</t>
  </si>
  <si>
    <t>规划财务部</t>
  </si>
  <si>
    <t>会计</t>
  </si>
  <si>
    <t>652322********0525</t>
  </si>
  <si>
    <t>622225********0312</t>
  </si>
  <si>
    <t>411525********6025</t>
  </si>
  <si>
    <t>应急管理科学研究院</t>
  </si>
  <si>
    <t>科研财务部</t>
  </si>
  <si>
    <t>综合岗</t>
  </si>
  <si>
    <t>622427********5283</t>
  </si>
  <si>
    <t>510623********4628</t>
  </si>
  <si>
    <t>652828********0028</t>
  </si>
  <si>
    <t>24965354</t>
  </si>
  <si>
    <t>检验检测中心</t>
  </si>
  <si>
    <t>科研岗</t>
  </si>
  <si>
    <t>511602********349X</t>
  </si>
  <si>
    <t>654222********281X</t>
  </si>
  <si>
    <t>650102********4025</t>
  </si>
  <si>
    <t>24965355</t>
  </si>
  <si>
    <t>652829********1952</t>
  </si>
  <si>
    <t>652302********3810</t>
  </si>
  <si>
    <t>652926********0025</t>
  </si>
  <si>
    <t>24965356</t>
  </si>
  <si>
    <t>653123********2110</t>
  </si>
  <si>
    <t>652723********001X</t>
  </si>
  <si>
    <t>372925********5579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</si>
</sst>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Arial"/>
      <charset val="0"/>
    </font>
    <font>
      <sz val="16"/>
      <color theme="1"/>
      <name val="黑体"/>
      <charset val="134"/>
    </font>
    <font>
      <sz val="26"/>
      <color theme="1"/>
      <name val="方正小标宋简体"/>
      <charset val="134"/>
    </font>
    <font>
      <b/>
      <sz val="11"/>
      <name val="宋体"/>
      <charset val="0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view="pageBreakPreview" zoomScale="75" zoomScaleNormal="100" workbookViewId="0">
      <selection activeCell="M19" sqref="M19"/>
    </sheetView>
  </sheetViews>
  <sheetFormatPr defaultColWidth="25.6272727272727" defaultRowHeight="20" customHeight="1"/>
  <cols>
    <col min="1" max="1" width="10.1272727272727" style="3" customWidth="1"/>
    <col min="2" max="2" width="10.2727272727273" style="4" customWidth="1"/>
    <col min="3" max="3" width="13.9090909090909" style="5" customWidth="1"/>
    <col min="4" max="4" width="12.8181818181818" style="3" customWidth="1"/>
    <col min="5" max="5" width="8.45454545454546" style="4" customWidth="1"/>
    <col min="6" max="6" width="23.5454545454545" style="3" customWidth="1"/>
    <col min="7" max="7" width="8.27272727272727" style="3" customWidth="1"/>
    <col min="8" max="8" width="10" style="3" customWidth="1"/>
    <col min="9" max="9" width="8.36363636363636" style="3" customWidth="1"/>
    <col min="10" max="10" width="9.81818181818182" style="3" customWidth="1"/>
    <col min="11" max="11" width="9.09090909090909" style="3" customWidth="1"/>
    <col min="12" max="12" width="8.36363636363636" style="3" customWidth="1"/>
    <col min="13" max="13" width="8.90909090909091" style="3" customWidth="1"/>
    <col min="14" max="14" width="14.9090909090909" style="3" customWidth="1"/>
    <col min="15" max="16332" width="25.6272727272727" style="6" customWidth="1"/>
    <col min="16333" max="16384" width="25.6272727272727" style="6"/>
  </cols>
  <sheetData>
    <row r="1" ht="30" customHeight="1" spans="1:1">
      <c r="A1" s="7" t="s">
        <v>0</v>
      </c>
    </row>
    <row r="2" ht="80" customHeight="1" spans="1:14">
      <c r="A2" s="8" t="s">
        <v>1</v>
      </c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48" customHeight="1" spans="1:14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s="2" customFormat="1" ht="66" customHeight="1" spans="1:14">
      <c r="A4" s="12">
        <v>1</v>
      </c>
      <c r="B4" s="13" t="s">
        <v>16</v>
      </c>
      <c r="C4" s="14" t="s">
        <v>17</v>
      </c>
      <c r="D4" s="13" t="s">
        <v>18</v>
      </c>
      <c r="E4" s="13" t="s">
        <v>19</v>
      </c>
      <c r="F4" s="12" t="s">
        <v>20</v>
      </c>
      <c r="G4" s="12">
        <v>226</v>
      </c>
      <c r="H4" s="15">
        <f t="shared" ref="H4:H21" si="0">(G4/3)*0.4</f>
        <v>30.1333333333333</v>
      </c>
      <c r="I4" s="12">
        <v>87.2</v>
      </c>
      <c r="J4" s="12">
        <f t="shared" ref="J4:J8" si="1">I4*0.6</f>
        <v>52.32</v>
      </c>
      <c r="K4" s="15">
        <f t="shared" ref="K4:K21" si="2">H4+J4</f>
        <v>82.4533333333333</v>
      </c>
      <c r="L4" s="27">
        <v>1</v>
      </c>
      <c r="M4" s="27" t="s">
        <v>21</v>
      </c>
      <c r="N4" s="12"/>
    </row>
    <row r="5" s="2" customFormat="1" ht="66" customHeight="1" spans="1:14">
      <c r="A5" s="12">
        <v>2</v>
      </c>
      <c r="B5" s="16"/>
      <c r="C5" s="17"/>
      <c r="D5" s="16"/>
      <c r="E5" s="16"/>
      <c r="F5" s="12" t="s">
        <v>22</v>
      </c>
      <c r="G5" s="12">
        <v>205</v>
      </c>
      <c r="H5" s="15">
        <f t="shared" si="0"/>
        <v>27.3333333333333</v>
      </c>
      <c r="I5" s="12">
        <v>74.4</v>
      </c>
      <c r="J5" s="12">
        <f t="shared" si="1"/>
        <v>44.64</v>
      </c>
      <c r="K5" s="15">
        <f t="shared" si="2"/>
        <v>71.9733333333333</v>
      </c>
      <c r="L5" s="27">
        <v>2</v>
      </c>
      <c r="M5" s="27" t="s">
        <v>23</v>
      </c>
      <c r="N5" s="12"/>
    </row>
    <row r="6" s="2" customFormat="1" ht="66" customHeight="1" spans="1:14">
      <c r="A6" s="12">
        <v>3</v>
      </c>
      <c r="B6" s="18"/>
      <c r="C6" s="19"/>
      <c r="D6" s="18"/>
      <c r="E6" s="18"/>
      <c r="F6" s="12" t="s">
        <v>24</v>
      </c>
      <c r="G6" s="12">
        <v>209</v>
      </c>
      <c r="H6" s="15">
        <f t="shared" si="0"/>
        <v>27.8666666666667</v>
      </c>
      <c r="I6" s="12">
        <v>0</v>
      </c>
      <c r="J6" s="12">
        <v>0</v>
      </c>
      <c r="K6" s="15">
        <f t="shared" si="2"/>
        <v>27.8666666666667</v>
      </c>
      <c r="L6" s="27">
        <v>3</v>
      </c>
      <c r="M6" s="27" t="s">
        <v>23</v>
      </c>
      <c r="N6" s="12" t="s">
        <v>25</v>
      </c>
    </row>
    <row r="7" s="2" customFormat="1" ht="66" customHeight="1" spans="1:14">
      <c r="A7" s="12">
        <v>4</v>
      </c>
      <c r="B7" s="13" t="s">
        <v>26</v>
      </c>
      <c r="C7" s="20" t="s">
        <v>17</v>
      </c>
      <c r="D7" s="21" t="s">
        <v>27</v>
      </c>
      <c r="E7" s="21" t="s">
        <v>28</v>
      </c>
      <c r="F7" s="12" t="s">
        <v>29</v>
      </c>
      <c r="G7" s="12">
        <v>221</v>
      </c>
      <c r="H7" s="15">
        <f t="shared" si="0"/>
        <v>29.4666666666667</v>
      </c>
      <c r="I7" s="12">
        <v>75.2</v>
      </c>
      <c r="J7" s="12">
        <f t="shared" si="1"/>
        <v>45.12</v>
      </c>
      <c r="K7" s="15">
        <f t="shared" si="2"/>
        <v>74.5866666666667</v>
      </c>
      <c r="L7" s="27">
        <v>1</v>
      </c>
      <c r="M7" s="27" t="s">
        <v>21</v>
      </c>
      <c r="N7" s="12"/>
    </row>
    <row r="8" s="2" customFormat="1" ht="66" customHeight="1" spans="1:14">
      <c r="A8" s="12">
        <v>5</v>
      </c>
      <c r="B8" s="16"/>
      <c r="C8" s="22"/>
      <c r="D8" s="23"/>
      <c r="E8" s="23"/>
      <c r="F8" s="12" t="s">
        <v>30</v>
      </c>
      <c r="G8" s="12">
        <v>210</v>
      </c>
      <c r="H8" s="15">
        <f t="shared" si="0"/>
        <v>28</v>
      </c>
      <c r="I8" s="12">
        <v>71.6</v>
      </c>
      <c r="J8" s="12">
        <f t="shared" si="1"/>
        <v>42.96</v>
      </c>
      <c r="K8" s="15">
        <f t="shared" si="2"/>
        <v>70.96</v>
      </c>
      <c r="L8" s="27">
        <v>2</v>
      </c>
      <c r="M8" s="27" t="s">
        <v>23</v>
      </c>
      <c r="N8" s="12"/>
    </row>
    <row r="9" s="2" customFormat="1" ht="66" customHeight="1" spans="1:14">
      <c r="A9" s="12">
        <v>6</v>
      </c>
      <c r="B9" s="18"/>
      <c r="C9" s="24"/>
      <c r="D9" s="25"/>
      <c r="E9" s="25"/>
      <c r="F9" s="12" t="s">
        <v>31</v>
      </c>
      <c r="G9" s="12">
        <v>212</v>
      </c>
      <c r="H9" s="15">
        <f t="shared" si="0"/>
        <v>28.2666666666667</v>
      </c>
      <c r="I9" s="12">
        <v>0</v>
      </c>
      <c r="J9" s="12">
        <v>0</v>
      </c>
      <c r="K9" s="15">
        <f t="shared" si="2"/>
        <v>28.2666666666667</v>
      </c>
      <c r="L9" s="27">
        <v>3</v>
      </c>
      <c r="M9" s="27" t="s">
        <v>23</v>
      </c>
      <c r="N9" s="12" t="s">
        <v>25</v>
      </c>
    </row>
    <row r="10" s="2" customFormat="1" ht="66" customHeight="1" spans="1:14">
      <c r="A10" s="12">
        <v>7</v>
      </c>
      <c r="B10" s="26">
        <v>24965351</v>
      </c>
      <c r="C10" s="20" t="s">
        <v>32</v>
      </c>
      <c r="D10" s="21" t="s">
        <v>33</v>
      </c>
      <c r="E10" s="21" t="s">
        <v>34</v>
      </c>
      <c r="F10" s="27" t="s">
        <v>35</v>
      </c>
      <c r="G10" s="27">
        <v>190.5</v>
      </c>
      <c r="H10" s="15">
        <f t="shared" si="0"/>
        <v>25.4</v>
      </c>
      <c r="I10" s="27">
        <v>81.2</v>
      </c>
      <c r="J10" s="12">
        <f t="shared" ref="J9:J14" si="3">I10*0.6</f>
        <v>48.72</v>
      </c>
      <c r="K10" s="15">
        <f t="shared" si="2"/>
        <v>74.12</v>
      </c>
      <c r="L10" s="27">
        <v>1</v>
      </c>
      <c r="M10" s="27" t="s">
        <v>21</v>
      </c>
      <c r="N10" s="27"/>
    </row>
    <row r="11" s="2" customFormat="1" ht="66" customHeight="1" spans="1:14">
      <c r="A11" s="12">
        <v>8</v>
      </c>
      <c r="B11" s="28"/>
      <c r="C11" s="22"/>
      <c r="D11" s="23"/>
      <c r="E11" s="23"/>
      <c r="F11" s="27" t="s">
        <v>36</v>
      </c>
      <c r="G11" s="27">
        <v>190</v>
      </c>
      <c r="H11" s="15">
        <f t="shared" si="0"/>
        <v>25.3333333333333</v>
      </c>
      <c r="I11" s="27">
        <v>72.2</v>
      </c>
      <c r="J11" s="12">
        <f t="shared" si="3"/>
        <v>43.32</v>
      </c>
      <c r="K11" s="15">
        <f t="shared" si="2"/>
        <v>68.6533333333333</v>
      </c>
      <c r="L11" s="27">
        <v>2</v>
      </c>
      <c r="M11" s="27" t="s">
        <v>23</v>
      </c>
      <c r="N11" s="27"/>
    </row>
    <row r="12" s="2" customFormat="1" ht="66" customHeight="1" spans="1:14">
      <c r="A12" s="12">
        <v>9</v>
      </c>
      <c r="B12" s="29"/>
      <c r="C12" s="24"/>
      <c r="D12" s="25"/>
      <c r="E12" s="25"/>
      <c r="F12" s="27" t="s">
        <v>37</v>
      </c>
      <c r="G12" s="27">
        <v>178.5</v>
      </c>
      <c r="H12" s="15">
        <f t="shared" si="0"/>
        <v>23.8</v>
      </c>
      <c r="I12" s="27">
        <v>64.2</v>
      </c>
      <c r="J12" s="12">
        <f t="shared" si="3"/>
        <v>38.52</v>
      </c>
      <c r="K12" s="15">
        <f t="shared" si="2"/>
        <v>62.32</v>
      </c>
      <c r="L12" s="27">
        <v>3</v>
      </c>
      <c r="M12" s="27" t="s">
        <v>23</v>
      </c>
      <c r="N12" s="27"/>
    </row>
    <row r="13" s="2" customFormat="1" ht="66" customHeight="1" spans="1:14">
      <c r="A13" s="12">
        <v>10</v>
      </c>
      <c r="B13" s="21" t="s">
        <v>38</v>
      </c>
      <c r="C13" s="20" t="s">
        <v>32</v>
      </c>
      <c r="D13" s="21" t="s">
        <v>39</v>
      </c>
      <c r="E13" s="21" t="s">
        <v>40</v>
      </c>
      <c r="F13" s="27" t="s">
        <v>41</v>
      </c>
      <c r="G13" s="27">
        <v>203</v>
      </c>
      <c r="H13" s="15">
        <f t="shared" si="0"/>
        <v>27.0666666666667</v>
      </c>
      <c r="I13" s="27">
        <v>73</v>
      </c>
      <c r="J13" s="12">
        <f t="shared" si="3"/>
        <v>43.8</v>
      </c>
      <c r="K13" s="15">
        <f t="shared" si="2"/>
        <v>70.8666666666667</v>
      </c>
      <c r="L13" s="27">
        <v>1</v>
      </c>
      <c r="M13" s="27" t="s">
        <v>21</v>
      </c>
      <c r="N13" s="27"/>
    </row>
    <row r="14" s="2" customFormat="1" ht="66" customHeight="1" spans="1:14">
      <c r="A14" s="12">
        <v>11</v>
      </c>
      <c r="B14" s="23"/>
      <c r="C14" s="22"/>
      <c r="D14" s="23"/>
      <c r="E14" s="23"/>
      <c r="F14" s="27" t="s">
        <v>42</v>
      </c>
      <c r="G14" s="27">
        <v>201.5</v>
      </c>
      <c r="H14" s="15">
        <f t="shared" si="0"/>
        <v>26.8666666666667</v>
      </c>
      <c r="I14" s="27">
        <v>65.2</v>
      </c>
      <c r="J14" s="12">
        <f t="shared" si="3"/>
        <v>39.12</v>
      </c>
      <c r="K14" s="15">
        <f t="shared" si="2"/>
        <v>65.9866666666667</v>
      </c>
      <c r="L14" s="27">
        <v>2</v>
      </c>
      <c r="M14" s="27" t="s">
        <v>23</v>
      </c>
      <c r="N14" s="27"/>
    </row>
    <row r="15" s="2" customFormat="1" ht="66" customHeight="1" spans="1:14">
      <c r="A15" s="12">
        <v>12</v>
      </c>
      <c r="B15" s="30"/>
      <c r="C15" s="24"/>
      <c r="D15" s="25"/>
      <c r="E15" s="30"/>
      <c r="F15" s="27" t="s">
        <v>43</v>
      </c>
      <c r="G15" s="27">
        <v>208</v>
      </c>
      <c r="H15" s="15">
        <f t="shared" si="0"/>
        <v>27.7333333333333</v>
      </c>
      <c r="I15" s="12">
        <v>0</v>
      </c>
      <c r="J15" s="12">
        <v>0</v>
      </c>
      <c r="K15" s="15">
        <f t="shared" si="2"/>
        <v>27.7333333333333</v>
      </c>
      <c r="L15" s="27">
        <v>3</v>
      </c>
      <c r="M15" s="27" t="s">
        <v>23</v>
      </c>
      <c r="N15" s="12" t="s">
        <v>25</v>
      </c>
    </row>
    <row r="16" s="2" customFormat="1" ht="66" customHeight="1" spans="1:14">
      <c r="A16" s="12">
        <v>13</v>
      </c>
      <c r="B16" s="21" t="s">
        <v>44</v>
      </c>
      <c r="C16" s="20" t="s">
        <v>32</v>
      </c>
      <c r="D16" s="21" t="s">
        <v>39</v>
      </c>
      <c r="E16" s="21" t="s">
        <v>40</v>
      </c>
      <c r="F16" s="27" t="s">
        <v>45</v>
      </c>
      <c r="G16" s="27">
        <v>164</v>
      </c>
      <c r="H16" s="15">
        <f t="shared" si="0"/>
        <v>21.8666666666667</v>
      </c>
      <c r="I16" s="27">
        <v>73.8</v>
      </c>
      <c r="J16" s="12">
        <f t="shared" ref="J16:J21" si="4">I16*0.6</f>
        <v>44.28</v>
      </c>
      <c r="K16" s="15">
        <f t="shared" si="2"/>
        <v>66.1466666666667</v>
      </c>
      <c r="L16" s="27">
        <v>1</v>
      </c>
      <c r="M16" s="27" t="s">
        <v>21</v>
      </c>
      <c r="N16" s="27"/>
    </row>
    <row r="17" s="2" customFormat="1" ht="66" customHeight="1" spans="1:14">
      <c r="A17" s="12">
        <v>14</v>
      </c>
      <c r="B17" s="23"/>
      <c r="C17" s="22"/>
      <c r="D17" s="23"/>
      <c r="E17" s="23"/>
      <c r="F17" s="27" t="s">
        <v>46</v>
      </c>
      <c r="G17" s="27">
        <v>156</v>
      </c>
      <c r="H17" s="15">
        <f t="shared" si="0"/>
        <v>20.8</v>
      </c>
      <c r="I17" s="27">
        <v>54.8</v>
      </c>
      <c r="J17" s="12">
        <f t="shared" si="4"/>
        <v>32.88</v>
      </c>
      <c r="K17" s="15">
        <f t="shared" si="2"/>
        <v>53.68</v>
      </c>
      <c r="L17" s="27">
        <v>2</v>
      </c>
      <c r="M17" s="27" t="s">
        <v>23</v>
      </c>
      <c r="N17" s="27"/>
    </row>
    <row r="18" s="2" customFormat="1" ht="66" customHeight="1" spans="1:14">
      <c r="A18" s="12">
        <v>15</v>
      </c>
      <c r="B18" s="25"/>
      <c r="C18" s="24"/>
      <c r="D18" s="25"/>
      <c r="E18" s="25"/>
      <c r="F18" s="27" t="s">
        <v>47</v>
      </c>
      <c r="G18" s="27">
        <v>162.5</v>
      </c>
      <c r="H18" s="15">
        <f t="shared" si="0"/>
        <v>21.6666666666667</v>
      </c>
      <c r="I18" s="27">
        <v>50.4</v>
      </c>
      <c r="J18" s="12">
        <f t="shared" si="4"/>
        <v>30.24</v>
      </c>
      <c r="K18" s="15">
        <f t="shared" si="2"/>
        <v>51.9066666666667</v>
      </c>
      <c r="L18" s="27">
        <v>3</v>
      </c>
      <c r="M18" s="27" t="s">
        <v>23</v>
      </c>
      <c r="N18" s="27"/>
    </row>
    <row r="19" s="2" customFormat="1" ht="66" customHeight="1" spans="1:14">
      <c r="A19" s="12">
        <v>16</v>
      </c>
      <c r="B19" s="21" t="s">
        <v>48</v>
      </c>
      <c r="C19" s="22" t="s">
        <v>32</v>
      </c>
      <c r="D19" s="23" t="s">
        <v>39</v>
      </c>
      <c r="E19" s="23" t="s">
        <v>40</v>
      </c>
      <c r="F19" s="27" t="s">
        <v>49</v>
      </c>
      <c r="G19" s="27">
        <v>199.5</v>
      </c>
      <c r="H19" s="15">
        <f t="shared" si="0"/>
        <v>26.6</v>
      </c>
      <c r="I19" s="27">
        <v>76.6</v>
      </c>
      <c r="J19" s="12">
        <f t="shared" si="4"/>
        <v>45.96</v>
      </c>
      <c r="K19" s="15">
        <f t="shared" si="2"/>
        <v>72.56</v>
      </c>
      <c r="L19" s="27">
        <v>1</v>
      </c>
      <c r="M19" s="27" t="s">
        <v>21</v>
      </c>
      <c r="N19" s="27"/>
    </row>
    <row r="20" s="2" customFormat="1" ht="66" customHeight="1" spans="1:14">
      <c r="A20" s="12">
        <v>17</v>
      </c>
      <c r="B20" s="23"/>
      <c r="C20" s="22"/>
      <c r="D20" s="23"/>
      <c r="E20" s="23"/>
      <c r="F20" s="27" t="s">
        <v>50</v>
      </c>
      <c r="G20" s="27">
        <v>199.5</v>
      </c>
      <c r="H20" s="15">
        <f t="shared" si="0"/>
        <v>26.6</v>
      </c>
      <c r="I20" s="27">
        <v>66.2</v>
      </c>
      <c r="J20" s="12">
        <f t="shared" si="4"/>
        <v>39.72</v>
      </c>
      <c r="K20" s="15">
        <f t="shared" si="2"/>
        <v>66.32</v>
      </c>
      <c r="L20" s="27">
        <v>2</v>
      </c>
      <c r="M20" s="27" t="s">
        <v>23</v>
      </c>
      <c r="N20" s="27"/>
    </row>
    <row r="21" s="2" customFormat="1" ht="66" customHeight="1" spans="1:14">
      <c r="A21" s="12">
        <v>18</v>
      </c>
      <c r="B21" s="25"/>
      <c r="C21" s="24"/>
      <c r="D21" s="25"/>
      <c r="E21" s="25"/>
      <c r="F21" s="27" t="s">
        <v>51</v>
      </c>
      <c r="G21" s="27">
        <v>152.5</v>
      </c>
      <c r="H21" s="15">
        <f t="shared" si="0"/>
        <v>20.3333333333333</v>
      </c>
      <c r="I21" s="27">
        <v>50.2</v>
      </c>
      <c r="J21" s="12">
        <f t="shared" si="4"/>
        <v>30.12</v>
      </c>
      <c r="K21" s="15">
        <f t="shared" si="2"/>
        <v>50.4533333333333</v>
      </c>
      <c r="L21" s="27">
        <v>3</v>
      </c>
      <c r="M21" s="27" t="s">
        <v>23</v>
      </c>
      <c r="N21" s="27"/>
    </row>
  </sheetData>
  <sortState ref="A19:Q21">
    <sortCondition ref="K19:K21" descending="1"/>
  </sortState>
  <mergeCells count="25">
    <mergeCell ref="A2:N2"/>
    <mergeCell ref="B4:B6"/>
    <mergeCell ref="B7:B9"/>
    <mergeCell ref="B10:B12"/>
    <mergeCell ref="B13:B15"/>
    <mergeCell ref="B16:B18"/>
    <mergeCell ref="B19:B21"/>
    <mergeCell ref="C4:C6"/>
    <mergeCell ref="C7:C9"/>
    <mergeCell ref="C10:C12"/>
    <mergeCell ref="C13:C15"/>
    <mergeCell ref="C16:C18"/>
    <mergeCell ref="C19:C21"/>
    <mergeCell ref="D4:D6"/>
    <mergeCell ref="D7:D9"/>
    <mergeCell ref="D10:D12"/>
    <mergeCell ref="D13:D15"/>
    <mergeCell ref="D16:D18"/>
    <mergeCell ref="D19:D21"/>
    <mergeCell ref="E4:E6"/>
    <mergeCell ref="E7:E9"/>
    <mergeCell ref="E10:E12"/>
    <mergeCell ref="E13:E15"/>
    <mergeCell ref="E16:E18"/>
    <mergeCell ref="E19:E21"/>
  </mergeCells>
  <pageMargins left="0.751388888888889" right="0.751388888888889" top="0.826388888888889" bottom="0.393055555555556" header="0.5" footer="0.275"/>
  <pageSetup paperSize="9" scale="5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2024-12-26T08:13:00Z</dcterms:created>
  <dcterms:modified xsi:type="dcterms:W3CDTF">2025-01-15T10:55:50Z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ED2CF565AEAF4222B16CBFC6591DB0BE_11</vt:lpwstr>
  </property>
  <property fmtid="{D5CDD505-2E9C-101B-9397-08002B2CF9AE}" pid="3" name="KSOProductBuildVer">
    <vt:lpwstr>2052-12.1.0.17133</vt:lpwstr>
  </property>
</Properties>
</file>